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42023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C64" i="3"/>
  <c r="B64" i="3"/>
  <c r="C61" i="3"/>
  <c r="B61" i="3"/>
  <c r="C55" i="3"/>
  <c r="B55" i="3"/>
  <c r="C48" i="3"/>
  <c r="B48" i="3"/>
  <c r="C43" i="3"/>
  <c r="B43" i="3"/>
  <c r="C32" i="3"/>
  <c r="B32" i="3"/>
  <c r="C27" i="3"/>
  <c r="B27" i="3"/>
  <c r="C24" i="3"/>
  <c r="B24" i="3"/>
  <c r="C17" i="3"/>
  <c r="B17" i="3"/>
  <c r="C13" i="3"/>
  <c r="B13" i="3"/>
  <c r="C4" i="3"/>
  <c r="B4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<sst xmlns="http://schemas.openxmlformats.org/spreadsheetml/2006/main" count="62" uniqueCount="62">
  <si>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</si>
  <si>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</si>
  <si>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</si>
  <si>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</si>
  <si>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</si>
  <si>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</si>
  <si>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</si>
  <si>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</si>
  <si>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</si>
  <si>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</si>
  <si>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</si>
  <si>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</si>
  <si>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</si>
  <si>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</si>
  <si>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</si>
  <si>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</si>
  <si>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</si>
  <si>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</si>
  <si>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</si>
  <si>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</si>
  <si>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</si>
  <si>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</si>
  <si>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</si>
  <si>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</si>
  <si>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</si>
  <si>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</si>
  <si>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</si>
  <si>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</si>
  <si>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</si>
  <si>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</si>
  <si>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</si>
  <si>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</si>
  <si>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</si>
  <si>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</si>
  <si>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</si>
  <si>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</si>
  <si>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</si>
  <si>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</si>
  <si>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</si>
  <si>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</si>
  <si>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</si>
  <si>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</si>
  <si>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</si>
  <si>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</si>
  <si>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</si>
  <si>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</si>
  <si>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</si>
  <si>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</si>
  <si>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</si>
  <si>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</si>
  <si>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</si>
  <si>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</si>
  <si>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</si>
  <si>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</si>
  <si>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</si>
  <si>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 SAN LUIS PAZ, GTO.
ESTADO DE ACTIVIDADES
DEL 1 DE ENERO DEL 2023 AL 31 DE DICIEMBRE DEL 2023
(Cifras en pesos)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</si>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</sst>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center" vertical="center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6"/>
  <sheetViews>
    <sheetView showGridLines="0" tabSelected="1" topLeftCell="A31" zoomScaleNormal="100" workbookViewId="0">
      <selection activeCell="A60" sqref="A60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55</v>
      </c>
      <c r="B1" s="21"/>
      <c r="C1" s="22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9">
        <f>SUM(B5:B11)</f>
        <v>3679906.55</v>
      </c>
      <c r="C4" s="9">
        <f>SUM(C5:C11)</f>
        <v>1161243.1000000001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34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46</v>
      </c>
      <c r="B9" s="11">
        <v>0</v>
      </c>
      <c r="C9" s="11">
        <v>0</v>
      </c>
    </row>
    <row r="10" spans="1:3" x14ac:dyDescent="0.2">
      <c r="A10" s="10" t="s">
        <v>47</v>
      </c>
      <c r="B10" s="11">
        <v>0</v>
      </c>
      <c r="C10" s="11">
        <v>0</v>
      </c>
    </row>
    <row r="11" spans="1:3" ht="11.25" customHeight="1" x14ac:dyDescent="0.2">
      <c r="A11" s="10" t="s">
        <v>48</v>
      </c>
      <c r="B11" s="11">
        <v>3679906.55</v>
      </c>
      <c r="C11" s="11">
        <v>1161243.1000000001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9">
        <f>SUM(B14:B15)</f>
        <v>11400000</v>
      </c>
      <c r="C13" s="9">
        <f>SUM(C14:C15)</f>
        <v>10300000</v>
      </c>
    </row>
    <row r="14" spans="1:3" ht="22.5" x14ac:dyDescent="0.2">
      <c r="A14" s="10" t="s">
        <v>50</v>
      </c>
      <c r="B14" s="11">
        <v>0</v>
      </c>
      <c r="C14" s="11">
        <v>0</v>
      </c>
    </row>
    <row r="15" spans="1:3" ht="11.25" customHeight="1" x14ac:dyDescent="0.2">
      <c r="A15" s="10" t="s">
        <v>51</v>
      </c>
      <c r="B15" s="11">
        <v>11400000</v>
      </c>
      <c r="C15" s="11">
        <v>10300000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>
        <f>SUM(B18:B22)</f>
        <v>876203.59</v>
      </c>
      <c r="C17" s="9">
        <f>SUM(C18:C22)</f>
        <v>8749.83</v>
      </c>
    </row>
    <row r="18" spans="1:3" ht="11.25" customHeight="1" x14ac:dyDescent="0.2">
      <c r="A18" s="10" t="s">
        <v>35</v>
      </c>
      <c r="B18" s="11">
        <v>11079.23</v>
      </c>
      <c r="C18" s="11">
        <v>8749.83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865124.36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B4+B13+B17</f>
        <v>15956110.140000001</v>
      </c>
      <c r="C24" s="9">
        <f>C4+C13+C17</f>
        <v>11469992.93</v>
      </c>
    </row>
    <row r="25" spans="1:3" ht="11.25" customHeight="1" x14ac:dyDescent="0.2">
      <c r="A25" s="13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9">
        <f>SUM(B28:B30)</f>
        <v>12422571.899999999</v>
      </c>
      <c r="C27" s="9">
        <f>SUM(C28:C30)</f>
        <v>11059221.209999999</v>
      </c>
    </row>
    <row r="28" spans="1:3" ht="11.25" customHeight="1" x14ac:dyDescent="0.2">
      <c r="A28" s="10" t="s">
        <v>36</v>
      </c>
      <c r="B28" s="11">
        <v>9969825.7899999991</v>
      </c>
      <c r="C28" s="11">
        <v>8938213.0999999996</v>
      </c>
    </row>
    <row r="29" spans="1:3" ht="11.25" customHeight="1" x14ac:dyDescent="0.2">
      <c r="A29" s="10" t="s">
        <v>16</v>
      </c>
      <c r="B29" s="11">
        <v>1145525.94</v>
      </c>
      <c r="C29" s="11">
        <v>1003945.21</v>
      </c>
    </row>
    <row r="30" spans="1:3" ht="11.25" customHeight="1" x14ac:dyDescent="0.2">
      <c r="A30" s="10" t="s">
        <v>17</v>
      </c>
      <c r="B30" s="11">
        <v>1307220.17</v>
      </c>
      <c r="C30" s="11">
        <v>1117062.8999999999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>
        <f>SUM(B33:B41)</f>
        <v>453264.94</v>
      </c>
      <c r="C32" s="9">
        <f>SUM(C33:C41)</f>
        <v>699011.52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453264.94</v>
      </c>
      <c r="C36" s="11">
        <v>699011.52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SUM(B44:B46)</f>
        <v>148320</v>
      </c>
      <c r="C43" s="9">
        <f>SUM(C44:C46)</f>
        <v>98850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148320</v>
      </c>
      <c r="C46" s="11">
        <v>98850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SUM(B49:B53)</f>
        <v>0</v>
      </c>
      <c r="C48" s="9">
        <f>SUM(C49:C53)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9">
        <f>SUM(B56:B59)</f>
        <v>234246.16</v>
      </c>
      <c r="C55" s="9">
        <f>SUM(C56:C59)</f>
        <v>0</v>
      </c>
    </row>
    <row r="56" spans="1:3" ht="11.25" customHeight="1" x14ac:dyDescent="0.2">
      <c r="A56" s="10" t="s">
        <v>31</v>
      </c>
      <c r="B56" s="11">
        <v>234246.16</v>
      </c>
      <c r="C56" s="11">
        <v>0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0</v>
      </c>
      <c r="C58" s="11">
        <v>0</v>
      </c>
    </row>
    <row r="59" spans="1:3" ht="11.25" customHeight="1" x14ac:dyDescent="0.2">
      <c r="A59" s="10" t="s">
        <v>33</v>
      </c>
      <c r="B59" s="14">
        <v>0</v>
      </c>
      <c r="C59" s="11">
        <v>0</v>
      </c>
    </row>
    <row r="60" spans="1:3" ht="11.25" customHeight="1" x14ac:dyDescent="0.2">
      <c r="A60" s="10"/>
      <c r="B60" s="11"/>
      <c r="C60" s="7"/>
    </row>
    <row r="61" spans="1:3" ht="11.25" customHeight="1" x14ac:dyDescent="0.2">
      <c r="A61" s="8" t="s">
        <v>39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10" t="s">
        <v>37</v>
      </c>
      <c r="B62" s="14">
        <v>0</v>
      </c>
      <c r="C62" s="11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B27+B32+B43+B55+B61</f>
        <v>13258402.999999998</v>
      </c>
      <c r="C64" s="9">
        <f>C27+C32+C43+C55+C61</f>
        <v>11857082.729999999</v>
      </c>
    </row>
    <row r="65" spans="1:4" ht="11.25" customHeight="1" x14ac:dyDescent="0.2">
      <c r="A65" s="13"/>
      <c r="B65" s="7"/>
      <c r="C65" s="7"/>
    </row>
    <row r="66" spans="1:4" s="2" customFormat="1" x14ac:dyDescent="0.2">
      <c r="A66" s="6" t="s">
        <v>38</v>
      </c>
      <c r="B66" s="16">
        <f>B24-B64</f>
        <v>2697707.1400000025</v>
      </c>
      <c r="C66" s="9">
        <v>1044023.98</v>
      </c>
    </row>
    <row r="67" spans="1:4" s="2" customFormat="1" x14ac:dyDescent="0.2">
      <c r="A67" s="12"/>
      <c r="B67" s="7"/>
      <c r="C67" s="7"/>
    </row>
    <row r="68" spans="1:4" s="3" customFormat="1" x14ac:dyDescent="0.2">
      <c r="A68" s="1"/>
      <c r="C68" s="1"/>
    </row>
    <row r="69" spans="1:4" ht="12.75" x14ac:dyDescent="0.2">
      <c r="A69" s="4" t="s">
        <v>54</v>
      </c>
    </row>
    <row r="72" spans="1:4" x14ac:dyDescent="0.2">
      <c r="A72" s="1" t="s">
        <v>56</v>
      </c>
      <c r="B72" s="1" t="s">
        <v>57</v>
      </c>
      <c r="D72" s="17"/>
    </row>
    <row r="73" spans="1:4" x14ac:dyDescent="0.2">
      <c r="D73" s="17"/>
    </row>
    <row r="74" spans="1:4" x14ac:dyDescent="0.2">
      <c r="A74" s="18"/>
      <c r="B74" s="18"/>
      <c r="C74" s="18"/>
      <c r="D74" s="19"/>
    </row>
    <row r="75" spans="1:4" x14ac:dyDescent="0.2">
      <c r="A75" s="1" t="s">
        <v>58</v>
      </c>
      <c r="B75" s="1" t="s">
        <v>59</v>
      </c>
      <c r="D75" s="17"/>
    </row>
    <row r="76" spans="1:4" x14ac:dyDescent="0.2">
      <c r="A76" s="1" t="s">
        <v>60</v>
      </c>
      <c r="B76" s="1" t="s">
        <v>61</v>
      </c>
      <c r="D76" s="1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A0988-3B0B-4784-9520-DFD920503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c865bf4-0f22-4e4d-b041-7b0c1657e5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lastPrinted>2024-01-23T21:21:56Z</cp:lastPrinted>
  <dcterms:created xsi:type="dcterms:W3CDTF">2012-12-11T20:29:16Z</dcterms:created>
  <dcterms:modified xsi:type="dcterms:W3CDTF">2024-01-23T21:21:59Z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